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omm\SSVP\rapport annuel\Modification rapport 2021\Webinar - Treasurer\"/>
    </mc:Choice>
  </mc:AlternateContent>
  <xr:revisionPtr revIDLastSave="0" documentId="13_ncr:1_{59ECC91B-377E-40EF-BDE6-85BB8F359E8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English" sheetId="2" r:id="rId1"/>
    <sheet name="Français" sheetId="1" r:id="rId2"/>
  </sheets>
  <definedNames>
    <definedName name="_xlnm._FilterDatabase" localSheetId="0" hidden="1">English!$A$1:$Q$1</definedName>
    <definedName name="_xlnm._FilterDatabase" localSheetId="1" hidden="1">Français!$A$1:$Q$1</definedName>
    <definedName name="_xlnm.Print_Area" localSheetId="1">Français!$D$31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2" l="1"/>
  <c r="O24" i="2"/>
  <c r="N24" i="2"/>
  <c r="M24" i="2"/>
  <c r="L24" i="2"/>
  <c r="K24" i="2"/>
  <c r="J24" i="2"/>
  <c r="I24" i="2"/>
  <c r="H24" i="2"/>
  <c r="G24" i="2"/>
  <c r="F24" i="2"/>
  <c r="D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G24" i="1"/>
  <c r="H24" i="1"/>
  <c r="I24" i="1"/>
  <c r="J24" i="1"/>
  <c r="K24" i="1"/>
  <c r="L24" i="1"/>
  <c r="M24" i="1"/>
  <c r="N24" i="1"/>
  <c r="O24" i="1"/>
  <c r="P24" i="1"/>
  <c r="F24" i="1"/>
  <c r="D24" i="1"/>
  <c r="E16" i="1"/>
  <c r="E17" i="1" s="1"/>
  <c r="E4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8" i="1" s="1"/>
  <c r="E19" i="1" s="1"/>
  <c r="E20" i="1" s="1"/>
  <c r="E21" i="1" s="1"/>
  <c r="E22" i="1" s="1"/>
  <c r="E23" i="1" s="1"/>
</calcChain>
</file>

<file path=xl/sharedStrings.xml><?xml version="1.0" encoding="utf-8"?>
<sst xmlns="http://schemas.openxmlformats.org/spreadsheetml/2006/main" count="142" uniqueCount="120">
  <si>
    <t>Date</t>
  </si>
  <si>
    <t>Transactions details</t>
  </si>
  <si>
    <t>Chq #</t>
  </si>
  <si>
    <t>Bank entry</t>
  </si>
  <si>
    <t>Bank balance</t>
  </si>
  <si>
    <t>Donations receipted</t>
  </si>
  <si>
    <t>Councils &amp; charities</t>
  </si>
  <si>
    <t>Donations no receipt</t>
  </si>
  <si>
    <t>Other Income</t>
  </si>
  <si>
    <t>Bank Charges</t>
  </si>
  <si>
    <t>Office &amp; Admin</t>
  </si>
  <si>
    <t>Vouchers Gift cert.</t>
  </si>
  <si>
    <t>Other spec works</t>
  </si>
  <si>
    <t>Donations charities</t>
  </si>
  <si>
    <t>Passups to higher</t>
  </si>
  <si>
    <t>suprlus account</t>
  </si>
  <si>
    <t>Check balance</t>
  </si>
  <si>
    <t>DR (CR)</t>
  </si>
  <si>
    <t>(4820) 4920</t>
  </si>
  <si>
    <t>(4840) 4920</t>
  </si>
  <si>
    <t>(4890) 4920</t>
  </si>
  <si>
    <t xml:space="preserve"> </t>
  </si>
  <si>
    <t>Opening balance-cash &amp; surplus</t>
  </si>
  <si>
    <t>1-Jan</t>
  </si>
  <si>
    <t>4-Jan</t>
  </si>
  <si>
    <t>Dep-donation-J.Smith-receipt #1</t>
  </si>
  <si>
    <t>6-Jan</t>
  </si>
  <si>
    <t>Dep-poor box collection</t>
  </si>
  <si>
    <t>8-Jan</t>
  </si>
  <si>
    <t>Dep-passdown from Part. Council</t>
  </si>
  <si>
    <t>10-Jan</t>
  </si>
  <si>
    <t>Dep-bake sale proceeds</t>
  </si>
  <si>
    <t>12-Jan</t>
  </si>
  <si>
    <t>Food Basics-gift certificates</t>
  </si>
  <si>
    <t>14-Jan</t>
  </si>
  <si>
    <t>Bank charge for new cheques</t>
  </si>
  <si>
    <t>001</t>
  </si>
  <si>
    <t>16-Jan</t>
  </si>
  <si>
    <t>Staples-office supplies</t>
  </si>
  <si>
    <t>002</t>
  </si>
  <si>
    <t>18-Jan</t>
  </si>
  <si>
    <t>Dep-chuch cash collections</t>
  </si>
  <si>
    <t>Dep-chuch envelops</t>
  </si>
  <si>
    <t>20-Jan</t>
  </si>
  <si>
    <t>Furniture Store (for family in need)</t>
  </si>
  <si>
    <t>003</t>
  </si>
  <si>
    <t>22-Jan</t>
  </si>
  <si>
    <t>Part.Council-annual passup (P250,N280)</t>
  </si>
  <si>
    <t>24-Jan</t>
  </si>
  <si>
    <t>Part.Council-annual insurance</t>
  </si>
  <si>
    <t>005</t>
  </si>
  <si>
    <t>004</t>
  </si>
  <si>
    <t>26-Jan</t>
  </si>
  <si>
    <t>Sisters of Charity (Rule 3.13)</t>
  </si>
  <si>
    <t>006</t>
  </si>
  <si>
    <t>28-Jan</t>
  </si>
  <si>
    <t>Dep-received from estate</t>
  </si>
  <si>
    <t>30-Jan</t>
  </si>
  <si>
    <t>007</t>
  </si>
  <si>
    <t>PC passup (2.15, 3.14)</t>
  </si>
  <si>
    <t>31-Jan</t>
  </si>
  <si>
    <t>Bank charges for month</t>
  </si>
  <si>
    <t>Totals for period (month of the year)</t>
  </si>
  <si>
    <t>Dep-meeting black bag (3.10)</t>
  </si>
  <si>
    <t>SSVP report line alignment</t>
  </si>
  <si>
    <t>T3010 line alignment</t>
  </si>
  <si>
    <t>Rule 2.6.1.3 - at each meeting, a financial report stating revenues and expenses should be presented and reported in the minutes</t>
  </si>
  <si>
    <t>1-jan</t>
  </si>
  <si>
    <t>4-jan</t>
  </si>
  <si>
    <t>6-jan</t>
  </si>
  <si>
    <t>8-jan</t>
  </si>
  <si>
    <t>10-jan</t>
  </si>
  <si>
    <t>12-jan</t>
  </si>
  <si>
    <t>14-jan</t>
  </si>
  <si>
    <t>16-jan</t>
  </si>
  <si>
    <t>18-jan</t>
  </si>
  <si>
    <t>20-jan</t>
  </si>
  <si>
    <t>22-jan</t>
  </si>
  <si>
    <t>24-jan</t>
  </si>
  <si>
    <t>26-jan</t>
  </si>
  <si>
    <t>28-jan</t>
  </si>
  <si>
    <t>30-jan</t>
  </si>
  <si>
    <t>31-jan</t>
  </si>
  <si>
    <t>Détails des transactions</t>
  </si>
  <si>
    <t>Alignement avec les lignes T3010</t>
  </si>
  <si>
    <t>Solde d'ouverture-trésorerie et excédent</t>
  </si>
  <si>
    <t>Dep-don-J.Tremblay- reçu #1</t>
  </si>
  <si>
    <t>Dep-tronc personnes démunies</t>
  </si>
  <si>
    <t>Dep-montant reçu Conseil particulier</t>
  </si>
  <si>
    <t>Dep-produits ventes de gâteaux</t>
  </si>
  <si>
    <t>Metro-certificats-cadeaux</t>
  </si>
  <si>
    <t>Bureau en Gros-fournitures de bureau</t>
  </si>
  <si>
    <t>Dep-collecte en espèces provenant église</t>
  </si>
  <si>
    <t>Dep-enveloppes provenant église</t>
  </si>
  <si>
    <t>Magasins-meubles (famille dans le besoin)</t>
  </si>
  <si>
    <t>Conseil particulier - contribution (P250,N280)</t>
  </si>
  <si>
    <t>Conseil particulier - assurance annuelle</t>
  </si>
  <si>
    <t>Dep-collecte secrète rencontre (3.10)</t>
  </si>
  <si>
    <t>Sœurs de la Charité (Rule 3.13)</t>
  </si>
  <si>
    <t>Dep-reçu d'une succession</t>
  </si>
  <si>
    <t>Conseil particulier - surplu (2.15, 3.14)</t>
  </si>
  <si>
    <t>Frais bancaires pour le mois</t>
  </si>
  <si>
    <t>Frais bancaires pour les nouveaux chèques</t>
  </si>
  <si>
    <t>Totaux pour la période (mois de l'année)</t>
  </si>
  <si>
    <t>Alignement avec ligne rapport SSVP</t>
  </si>
  <si>
    <t>Rule 2.6.1.3 - à chaque réunion, un rapport financier indiquant les revevnus et dépenses doit être présenté et mentionné dans le procès-verbal.</t>
  </si>
  <si>
    <t>Entrée bancaire</t>
  </si>
  <si>
    <t>Solde bancaire</t>
  </si>
  <si>
    <t>Dons avec reçus</t>
  </si>
  <si>
    <t>Conseils et organismes de bienfaisance</t>
  </si>
  <si>
    <t>Dons sans reçu</t>
  </si>
  <si>
    <t>Autres revenus</t>
  </si>
  <si>
    <t>Frais bancaires</t>
  </si>
  <si>
    <t>Bureau et administraton</t>
  </si>
  <si>
    <t>Bons d'achat Chèque cadeau</t>
  </si>
  <si>
    <t>Autres revenus Œuvres spéciales</t>
  </si>
  <si>
    <t>Dons organismes de bienfaisance</t>
  </si>
  <si>
    <t>Contribution vers conseil supérieur</t>
  </si>
  <si>
    <t>Suprlus</t>
  </si>
  <si>
    <t>Vérification du solde -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</si>
</sst>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tabSelected="1" zoomScale="120" zoomScaleNormal="120" workbookViewId="0">
      <pane ySplit="1" topLeftCell="A2" activePane="bottomLeft" state="frozen"/>
      <selection pane="bottomLeft" activeCell="S8" sqref="S8"/>
    </sheetView>
  </sheetViews>
  <sheetFormatPr baseColWidth="10" defaultRowHeight="15" x14ac:dyDescent="0.25"/>
  <cols>
    <col min="1" max="1" width="7.140625" customWidth="1"/>
    <col min="2" max="2" width="36.7109375" customWidth="1"/>
    <col min="3" max="3" width="6.7109375" style="6" customWidth="1"/>
    <col min="4" max="4" width="8.7109375" customWidth="1"/>
    <col min="5" max="5" width="9.140625" style="6" customWidth="1"/>
    <col min="10" max="10" width="9.7109375" customWidth="1"/>
    <col min="11" max="12" width="10.140625" customWidth="1"/>
    <col min="13" max="13" width="10.28515625" customWidth="1"/>
  </cols>
  <sheetData>
    <row r="1" spans="1:17" s="1" customFormat="1" ht="4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</row>
    <row r="2" spans="1:17" s="1" customFormat="1" ht="30" x14ac:dyDescent="0.25">
      <c r="A2" s="2"/>
      <c r="B2" s="11" t="s">
        <v>65</v>
      </c>
      <c r="C2" s="2"/>
      <c r="D2" s="11" t="s">
        <v>17</v>
      </c>
      <c r="E2" s="11" t="s">
        <v>21</v>
      </c>
      <c r="F2" s="11">
        <v>4500</v>
      </c>
      <c r="G2" s="11">
        <v>4510</v>
      </c>
      <c r="H2" s="11">
        <v>4530</v>
      </c>
      <c r="I2" s="11">
        <v>4650</v>
      </c>
      <c r="J2" s="11" t="s">
        <v>18</v>
      </c>
      <c r="K2" s="11" t="s">
        <v>19</v>
      </c>
      <c r="L2" s="11" t="s">
        <v>20</v>
      </c>
      <c r="M2" s="11" t="s">
        <v>20</v>
      </c>
      <c r="N2" s="11">
        <v>5050</v>
      </c>
      <c r="O2" s="11">
        <v>5050</v>
      </c>
      <c r="P2" s="11" t="s">
        <v>21</v>
      </c>
      <c r="Q2" s="11"/>
    </row>
    <row r="3" spans="1:17" x14ac:dyDescent="0.25">
      <c r="A3" s="7" t="s">
        <v>23</v>
      </c>
      <c r="B3" s="8" t="s">
        <v>22</v>
      </c>
      <c r="C3" s="9"/>
      <c r="D3" s="13"/>
      <c r="E3" s="14">
        <v>1000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>
        <v>-1000</v>
      </c>
      <c r="Q3" s="13">
        <v>0</v>
      </c>
    </row>
    <row r="4" spans="1:17" x14ac:dyDescent="0.25">
      <c r="A4" s="7" t="s">
        <v>24</v>
      </c>
      <c r="B4" s="8" t="s">
        <v>25</v>
      </c>
      <c r="C4" s="9"/>
      <c r="D4" s="13">
        <v>200</v>
      </c>
      <c r="E4" s="14">
        <f>E3+D4</f>
        <v>1200</v>
      </c>
      <c r="F4" s="13">
        <v>-200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>
        <f t="shared" ref="Q4:Q23" si="0">D4+SUM(F4:P4)</f>
        <v>0</v>
      </c>
    </row>
    <row r="5" spans="1:17" x14ac:dyDescent="0.25">
      <c r="A5" s="7" t="s">
        <v>26</v>
      </c>
      <c r="B5" s="8" t="s">
        <v>27</v>
      </c>
      <c r="C5" s="9"/>
      <c r="D5" s="13">
        <v>50</v>
      </c>
      <c r="E5" s="14">
        <f t="shared" ref="E5:E23" si="1">E4+D5</f>
        <v>1250</v>
      </c>
      <c r="F5" s="13"/>
      <c r="G5" s="13"/>
      <c r="H5" s="13">
        <v>-50</v>
      </c>
      <c r="I5" s="13"/>
      <c r="J5" s="13"/>
      <c r="K5" s="13"/>
      <c r="L5" s="13"/>
      <c r="M5" s="13"/>
      <c r="N5" s="13"/>
      <c r="O5" s="13"/>
      <c r="P5" s="13"/>
      <c r="Q5" s="13">
        <f t="shared" si="0"/>
        <v>0</v>
      </c>
    </row>
    <row r="6" spans="1:17" x14ac:dyDescent="0.25">
      <c r="A6" s="7" t="s">
        <v>28</v>
      </c>
      <c r="B6" s="10" t="s">
        <v>29</v>
      </c>
      <c r="C6" s="9"/>
      <c r="D6" s="13">
        <v>1000</v>
      </c>
      <c r="E6" s="14">
        <f t="shared" si="1"/>
        <v>2250</v>
      </c>
      <c r="F6" s="13"/>
      <c r="G6" s="13">
        <v>-1000</v>
      </c>
      <c r="H6" s="13"/>
      <c r="I6" s="13"/>
      <c r="J6" s="13"/>
      <c r="K6" s="13"/>
      <c r="L6" s="13"/>
      <c r="M6" s="13"/>
      <c r="N6" s="13"/>
      <c r="O6" s="13"/>
      <c r="P6" s="13"/>
      <c r="Q6" s="13">
        <f t="shared" si="0"/>
        <v>0</v>
      </c>
    </row>
    <row r="7" spans="1:17" x14ac:dyDescent="0.25">
      <c r="A7" s="7" t="s">
        <v>30</v>
      </c>
      <c r="B7" s="10" t="s">
        <v>31</v>
      </c>
      <c r="C7" s="9"/>
      <c r="D7" s="13">
        <v>150</v>
      </c>
      <c r="E7" s="14">
        <f t="shared" si="1"/>
        <v>2400</v>
      </c>
      <c r="F7" s="13"/>
      <c r="G7" s="13"/>
      <c r="H7" s="13"/>
      <c r="I7" s="13">
        <v>-150</v>
      </c>
      <c r="J7" s="13"/>
      <c r="K7" s="13"/>
      <c r="L7" s="13"/>
      <c r="M7" s="13"/>
      <c r="N7" s="13"/>
      <c r="O7" s="13"/>
      <c r="P7" s="13"/>
      <c r="Q7" s="13">
        <f t="shared" si="0"/>
        <v>0</v>
      </c>
    </row>
    <row r="8" spans="1:17" x14ac:dyDescent="0.25">
      <c r="A8" s="7" t="s">
        <v>32</v>
      </c>
      <c r="B8" s="10" t="s">
        <v>33</v>
      </c>
      <c r="C8" s="9" t="s">
        <v>36</v>
      </c>
      <c r="D8" s="13">
        <v>-2000</v>
      </c>
      <c r="E8" s="14">
        <f t="shared" si="1"/>
        <v>400</v>
      </c>
      <c r="F8" s="13"/>
      <c r="G8" s="13"/>
      <c r="H8" s="13"/>
      <c r="I8" s="13"/>
      <c r="J8" s="13"/>
      <c r="K8" s="13"/>
      <c r="L8" s="13">
        <v>2000</v>
      </c>
      <c r="M8" s="13"/>
      <c r="N8" s="13"/>
      <c r="O8" s="13"/>
      <c r="P8" s="13"/>
      <c r="Q8" s="13">
        <f t="shared" si="0"/>
        <v>0</v>
      </c>
    </row>
    <row r="9" spans="1:17" x14ac:dyDescent="0.25">
      <c r="A9" s="7" t="s">
        <v>34</v>
      </c>
      <c r="B9" s="10" t="s">
        <v>35</v>
      </c>
      <c r="C9" s="9"/>
      <c r="D9" s="13">
        <v>-30</v>
      </c>
      <c r="E9" s="14">
        <f t="shared" si="1"/>
        <v>370</v>
      </c>
      <c r="F9" s="13"/>
      <c r="G9" s="13"/>
      <c r="H9" s="13"/>
      <c r="I9" s="13"/>
      <c r="J9" s="13"/>
      <c r="K9" s="13">
        <v>30</v>
      </c>
      <c r="L9" s="13"/>
      <c r="M9" s="13"/>
      <c r="N9" s="13"/>
      <c r="O9" s="13"/>
      <c r="P9" s="13"/>
      <c r="Q9" s="13">
        <f t="shared" si="0"/>
        <v>0</v>
      </c>
    </row>
    <row r="10" spans="1:17" x14ac:dyDescent="0.25">
      <c r="A10" s="7" t="s">
        <v>37</v>
      </c>
      <c r="B10" s="10" t="s">
        <v>38</v>
      </c>
      <c r="C10" s="9" t="s">
        <v>39</v>
      </c>
      <c r="D10" s="13">
        <v>-15</v>
      </c>
      <c r="E10" s="14">
        <f t="shared" si="1"/>
        <v>355</v>
      </c>
      <c r="F10" s="13"/>
      <c r="G10" s="13"/>
      <c r="H10" s="13"/>
      <c r="I10" s="13"/>
      <c r="J10" s="13"/>
      <c r="K10" s="13">
        <v>15</v>
      </c>
      <c r="L10" s="13"/>
      <c r="M10" s="13"/>
      <c r="N10" s="13"/>
      <c r="O10" s="13"/>
      <c r="P10" s="13"/>
      <c r="Q10" s="13">
        <f t="shared" si="0"/>
        <v>0</v>
      </c>
    </row>
    <row r="11" spans="1:17" x14ac:dyDescent="0.25">
      <c r="A11" s="7" t="s">
        <v>40</v>
      </c>
      <c r="B11" s="10" t="s">
        <v>41</v>
      </c>
      <c r="C11" s="9"/>
      <c r="D11" s="13">
        <v>250</v>
      </c>
      <c r="E11" s="14">
        <f t="shared" si="1"/>
        <v>605</v>
      </c>
      <c r="F11" s="13"/>
      <c r="G11" s="13"/>
      <c r="H11" s="13">
        <v>-250</v>
      </c>
      <c r="I11" s="13"/>
      <c r="J11" s="13"/>
      <c r="K11" s="13"/>
      <c r="L11" s="13"/>
      <c r="M11" s="13"/>
      <c r="N11" s="13"/>
      <c r="O11" s="13"/>
      <c r="P11" s="13"/>
      <c r="Q11" s="13">
        <f t="shared" si="0"/>
        <v>0</v>
      </c>
    </row>
    <row r="12" spans="1:17" x14ac:dyDescent="0.25">
      <c r="A12" s="7" t="s">
        <v>40</v>
      </c>
      <c r="B12" s="10" t="s">
        <v>42</v>
      </c>
      <c r="C12" s="9"/>
      <c r="D12" s="13">
        <v>500</v>
      </c>
      <c r="E12" s="14">
        <f t="shared" si="1"/>
        <v>1105</v>
      </c>
      <c r="F12" s="13">
        <v>-500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t="shared" si="0"/>
        <v>0</v>
      </c>
    </row>
    <row r="13" spans="1:17" x14ac:dyDescent="0.25">
      <c r="A13" s="7" t="s">
        <v>43</v>
      </c>
      <c r="B13" s="10" t="s">
        <v>44</v>
      </c>
      <c r="C13" s="9" t="s">
        <v>45</v>
      </c>
      <c r="D13" s="13">
        <v>-100</v>
      </c>
      <c r="E13" s="14">
        <f t="shared" si="1"/>
        <v>1005</v>
      </c>
      <c r="F13" s="13"/>
      <c r="G13" s="13"/>
      <c r="H13" s="13"/>
      <c r="I13" s="13"/>
      <c r="J13" s="13"/>
      <c r="K13" s="13"/>
      <c r="L13" s="13"/>
      <c r="M13" s="13">
        <v>100</v>
      </c>
      <c r="N13" s="13"/>
      <c r="O13" s="13"/>
      <c r="P13" s="13"/>
      <c r="Q13" s="13">
        <f t="shared" si="0"/>
        <v>0</v>
      </c>
    </row>
    <row r="14" spans="1:17" x14ac:dyDescent="0.25">
      <c r="A14" s="7" t="s">
        <v>46</v>
      </c>
      <c r="B14" s="10" t="s">
        <v>47</v>
      </c>
      <c r="C14" s="9" t="s">
        <v>51</v>
      </c>
      <c r="D14" s="13">
        <v>-530</v>
      </c>
      <c r="E14" s="14">
        <f t="shared" si="1"/>
        <v>475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v>530</v>
      </c>
      <c r="P14" s="13"/>
      <c r="Q14" s="13">
        <f t="shared" si="0"/>
        <v>0</v>
      </c>
    </row>
    <row r="15" spans="1:17" x14ac:dyDescent="0.25">
      <c r="A15" s="7" t="s">
        <v>46</v>
      </c>
      <c r="B15" s="10" t="s">
        <v>49</v>
      </c>
      <c r="C15" s="9" t="s">
        <v>50</v>
      </c>
      <c r="D15" s="13">
        <v>-200</v>
      </c>
      <c r="E15" s="14">
        <f t="shared" si="1"/>
        <v>275</v>
      </c>
      <c r="F15" s="13"/>
      <c r="G15" s="13"/>
      <c r="H15" s="13"/>
      <c r="I15" s="13"/>
      <c r="J15" s="13"/>
      <c r="K15" s="13">
        <v>200</v>
      </c>
      <c r="L15" s="13"/>
      <c r="M15" s="13"/>
      <c r="N15" s="13"/>
      <c r="O15" s="13"/>
      <c r="P15" s="13"/>
      <c r="Q15" s="13">
        <f t="shared" si="0"/>
        <v>0</v>
      </c>
    </row>
    <row r="16" spans="1:17" x14ac:dyDescent="0.25">
      <c r="A16" s="7" t="s">
        <v>48</v>
      </c>
      <c r="B16" s="10" t="s">
        <v>63</v>
      </c>
      <c r="C16" s="9"/>
      <c r="D16" s="13">
        <v>10</v>
      </c>
      <c r="E16" s="14">
        <f t="shared" si="1"/>
        <v>285</v>
      </c>
      <c r="F16" s="13"/>
      <c r="G16" s="13"/>
      <c r="H16" s="13">
        <v>-10</v>
      </c>
      <c r="I16" s="13"/>
      <c r="J16" s="13"/>
      <c r="K16" s="13"/>
      <c r="L16" s="13"/>
      <c r="M16" s="13"/>
      <c r="N16" s="13"/>
      <c r="O16" s="13"/>
      <c r="P16" s="13"/>
      <c r="Q16" s="13">
        <f t="shared" si="0"/>
        <v>0</v>
      </c>
    </row>
    <row r="17" spans="1:17" x14ac:dyDescent="0.25">
      <c r="A17" s="7" t="s">
        <v>52</v>
      </c>
      <c r="B17" s="10" t="s">
        <v>53</v>
      </c>
      <c r="C17" s="9" t="s">
        <v>54</v>
      </c>
      <c r="D17" s="13">
        <v>-100</v>
      </c>
      <c r="E17" s="14">
        <f t="shared" si="1"/>
        <v>185</v>
      </c>
      <c r="F17" s="13"/>
      <c r="G17" s="13"/>
      <c r="H17" s="13"/>
      <c r="I17" s="13"/>
      <c r="J17" s="13"/>
      <c r="K17" s="13"/>
      <c r="L17" s="13"/>
      <c r="M17" s="13"/>
      <c r="N17" s="13">
        <v>100</v>
      </c>
      <c r="O17" s="13"/>
      <c r="P17" s="13"/>
      <c r="Q17" s="13">
        <f t="shared" si="0"/>
        <v>0</v>
      </c>
    </row>
    <row r="18" spans="1:17" x14ac:dyDescent="0.25">
      <c r="A18" s="7" t="s">
        <v>55</v>
      </c>
      <c r="B18" s="10" t="s">
        <v>56</v>
      </c>
      <c r="C18" s="9"/>
      <c r="D18" s="13">
        <v>5000</v>
      </c>
      <c r="E18" s="14">
        <f t="shared" si="1"/>
        <v>5185</v>
      </c>
      <c r="F18" s="13">
        <v>-5000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 t="shared" si="0"/>
        <v>0</v>
      </c>
    </row>
    <row r="19" spans="1:17" x14ac:dyDescent="0.25">
      <c r="A19" s="7" t="s">
        <v>57</v>
      </c>
      <c r="B19" s="10" t="s">
        <v>59</v>
      </c>
      <c r="C19" s="9" t="s">
        <v>58</v>
      </c>
      <c r="D19" s="13">
        <v>-4000</v>
      </c>
      <c r="E19" s="14">
        <f t="shared" si="1"/>
        <v>1185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v>4000</v>
      </c>
      <c r="P19" s="13"/>
      <c r="Q19" s="13">
        <f t="shared" si="0"/>
        <v>0</v>
      </c>
    </row>
    <row r="20" spans="1:17" x14ac:dyDescent="0.25">
      <c r="A20" s="7" t="s">
        <v>60</v>
      </c>
      <c r="B20" s="10" t="s">
        <v>61</v>
      </c>
      <c r="C20" s="9"/>
      <c r="D20" s="13">
        <v>-6</v>
      </c>
      <c r="E20" s="14">
        <f t="shared" si="1"/>
        <v>1179</v>
      </c>
      <c r="F20" s="13"/>
      <c r="G20" s="13"/>
      <c r="H20" s="13"/>
      <c r="I20" s="13"/>
      <c r="J20" s="13">
        <v>6</v>
      </c>
      <c r="K20" s="13"/>
      <c r="L20" s="13"/>
      <c r="M20" s="13"/>
      <c r="N20" s="13"/>
      <c r="O20" s="13"/>
      <c r="P20" s="13"/>
      <c r="Q20" s="13">
        <f t="shared" si="0"/>
        <v>0</v>
      </c>
    </row>
    <row r="21" spans="1:17" x14ac:dyDescent="0.25">
      <c r="A21" s="7"/>
      <c r="B21" s="10"/>
      <c r="C21" s="9"/>
      <c r="D21" s="13"/>
      <c r="E21" s="14">
        <f t="shared" si="1"/>
        <v>1179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f t="shared" si="0"/>
        <v>0</v>
      </c>
    </row>
    <row r="22" spans="1:17" x14ac:dyDescent="0.25">
      <c r="A22" s="7"/>
      <c r="B22" s="10"/>
      <c r="C22" s="9"/>
      <c r="D22" s="13"/>
      <c r="E22" s="14">
        <f t="shared" si="1"/>
        <v>1179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f t="shared" si="0"/>
        <v>0</v>
      </c>
    </row>
    <row r="23" spans="1:17" x14ac:dyDescent="0.25">
      <c r="A23" s="7"/>
      <c r="B23" s="10"/>
      <c r="C23" s="9"/>
      <c r="D23" s="13"/>
      <c r="E23" s="14">
        <f t="shared" si="1"/>
        <v>1179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 t="shared" si="0"/>
        <v>0</v>
      </c>
    </row>
    <row r="24" spans="1:17" x14ac:dyDescent="0.25">
      <c r="A24" s="3"/>
      <c r="B24" s="15" t="s">
        <v>62</v>
      </c>
      <c r="C24" s="16"/>
      <c r="D24" s="17">
        <f>SUM(D4:D23)</f>
        <v>179</v>
      </c>
      <c r="E24" s="18"/>
      <c r="F24" s="17">
        <f>SUM(F3:F23)</f>
        <v>-5700</v>
      </c>
      <c r="G24" s="17">
        <f t="shared" ref="G24:P24" si="2">SUM(G3:G23)</f>
        <v>-1000</v>
      </c>
      <c r="H24" s="17">
        <f t="shared" si="2"/>
        <v>-310</v>
      </c>
      <c r="I24" s="17">
        <f t="shared" si="2"/>
        <v>-150</v>
      </c>
      <c r="J24" s="17">
        <f t="shared" si="2"/>
        <v>6</v>
      </c>
      <c r="K24" s="17">
        <f t="shared" si="2"/>
        <v>245</v>
      </c>
      <c r="L24" s="17">
        <f t="shared" si="2"/>
        <v>2000</v>
      </c>
      <c r="M24" s="17">
        <f t="shared" si="2"/>
        <v>100</v>
      </c>
      <c r="N24" s="17">
        <f t="shared" si="2"/>
        <v>100</v>
      </c>
      <c r="O24" s="17">
        <f t="shared" si="2"/>
        <v>4530</v>
      </c>
      <c r="P24" s="17">
        <f t="shared" si="2"/>
        <v>-1000</v>
      </c>
    </row>
    <row r="25" spans="1:17" s="1" customFormat="1" x14ac:dyDescent="0.25">
      <c r="A25" s="2"/>
      <c r="B25" s="11" t="s">
        <v>64</v>
      </c>
      <c r="C25" s="11"/>
      <c r="D25" s="11">
        <v>2046</v>
      </c>
      <c r="E25" s="11">
        <v>2030</v>
      </c>
      <c r="F25" s="11">
        <v>2001</v>
      </c>
      <c r="G25" s="11">
        <v>2002</v>
      </c>
      <c r="H25" s="11">
        <v>2003</v>
      </c>
      <c r="I25" s="11">
        <v>2006</v>
      </c>
      <c r="J25" s="11">
        <v>2012</v>
      </c>
      <c r="K25" s="11">
        <v>2012</v>
      </c>
      <c r="L25" s="11">
        <v>2012</v>
      </c>
      <c r="M25" s="11">
        <v>2012</v>
      </c>
      <c r="N25" s="11">
        <v>2014</v>
      </c>
      <c r="O25" s="11">
        <v>2014</v>
      </c>
      <c r="P25" s="11">
        <v>2045</v>
      </c>
      <c r="Q25" s="2"/>
    </row>
    <row r="26" spans="1:17" x14ac:dyDescent="0.25">
      <c r="A26" s="3"/>
      <c r="B26" s="4"/>
      <c r="C26" s="5"/>
    </row>
    <row r="27" spans="1:17" x14ac:dyDescent="0.25">
      <c r="A27" s="3"/>
      <c r="B27" s="4" t="s">
        <v>66</v>
      </c>
      <c r="C27" s="5"/>
    </row>
    <row r="28" spans="1:17" x14ac:dyDescent="0.25">
      <c r="A28" s="3"/>
      <c r="B28" s="4"/>
      <c r="C28" s="5"/>
    </row>
    <row r="29" spans="1:17" x14ac:dyDescent="0.25">
      <c r="A29" s="3"/>
      <c r="B29" s="4"/>
      <c r="C29" s="5"/>
    </row>
    <row r="30" spans="1:17" x14ac:dyDescent="0.25">
      <c r="A30" s="3"/>
    </row>
    <row r="31" spans="1:17" x14ac:dyDescent="0.25">
      <c r="A31" s="3"/>
    </row>
    <row r="32" spans="1:17" x14ac:dyDescent="0.25">
      <c r="A32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workbookViewId="0">
      <pane ySplit="1" topLeftCell="A2" activePane="bottomLeft" state="frozen"/>
      <selection pane="bottomLeft" activeCell="U19" sqref="U19"/>
    </sheetView>
  </sheetViews>
  <sheetFormatPr baseColWidth="10" defaultRowHeight="15" x14ac:dyDescent="0.25"/>
  <cols>
    <col min="1" max="1" width="7.140625" customWidth="1"/>
    <col min="2" max="2" width="40.85546875" customWidth="1"/>
    <col min="3" max="3" width="6.7109375" style="6" customWidth="1"/>
    <col min="4" max="4" width="8.7109375" customWidth="1"/>
    <col min="5" max="5" width="9.140625" style="6" customWidth="1"/>
    <col min="7" max="7" width="14.42578125" customWidth="1"/>
    <col min="10" max="10" width="9.7109375" customWidth="1"/>
    <col min="11" max="11" width="13.140625" customWidth="1"/>
    <col min="12" max="12" width="10.140625" customWidth="1"/>
    <col min="13" max="13" width="10.28515625" customWidth="1"/>
    <col min="14" max="14" width="13" customWidth="1"/>
  </cols>
  <sheetData>
    <row r="1" spans="1:17" s="1" customFormat="1" ht="60" x14ac:dyDescent="0.25">
      <c r="A1" s="12" t="s">
        <v>0</v>
      </c>
      <c r="B1" s="12" t="s">
        <v>83</v>
      </c>
      <c r="C1" s="12" t="s">
        <v>2</v>
      </c>
      <c r="D1" s="12" t="s">
        <v>106</v>
      </c>
      <c r="E1" s="12" t="s">
        <v>107</v>
      </c>
      <c r="F1" s="12" t="s">
        <v>108</v>
      </c>
      <c r="G1" s="12" t="s">
        <v>109</v>
      </c>
      <c r="H1" s="12" t="s">
        <v>110</v>
      </c>
      <c r="I1" s="12" t="s">
        <v>111</v>
      </c>
      <c r="J1" s="12" t="s">
        <v>112</v>
      </c>
      <c r="K1" s="12" t="s">
        <v>113</v>
      </c>
      <c r="L1" s="12" t="s">
        <v>114</v>
      </c>
      <c r="M1" s="12" t="s">
        <v>115</v>
      </c>
      <c r="N1" s="12" t="s">
        <v>116</v>
      </c>
      <c r="O1" s="12" t="s">
        <v>117</v>
      </c>
      <c r="P1" s="12" t="s">
        <v>118</v>
      </c>
      <c r="Q1" s="12" t="s">
        <v>119</v>
      </c>
    </row>
    <row r="2" spans="1:17" s="1" customFormat="1" ht="30" x14ac:dyDescent="0.25">
      <c r="A2" s="2"/>
      <c r="B2" s="11" t="s">
        <v>84</v>
      </c>
      <c r="C2" s="2"/>
      <c r="D2" s="11" t="s">
        <v>17</v>
      </c>
      <c r="E2" s="11" t="s">
        <v>21</v>
      </c>
      <c r="F2" s="11">
        <v>4500</v>
      </c>
      <c r="G2" s="11">
        <v>4510</v>
      </c>
      <c r="H2" s="11">
        <v>4530</v>
      </c>
      <c r="I2" s="11">
        <v>4650</v>
      </c>
      <c r="J2" s="11" t="s">
        <v>18</v>
      </c>
      <c r="K2" s="11" t="s">
        <v>19</v>
      </c>
      <c r="L2" s="11" t="s">
        <v>20</v>
      </c>
      <c r="M2" s="11" t="s">
        <v>20</v>
      </c>
      <c r="N2" s="11">
        <v>5050</v>
      </c>
      <c r="O2" s="11">
        <v>5050</v>
      </c>
      <c r="P2" s="11" t="s">
        <v>21</v>
      </c>
      <c r="Q2" s="11"/>
    </row>
    <row r="3" spans="1:17" x14ac:dyDescent="0.25">
      <c r="A3" s="7" t="s">
        <v>67</v>
      </c>
      <c r="B3" s="8" t="s">
        <v>85</v>
      </c>
      <c r="C3" s="9"/>
      <c r="D3" s="13"/>
      <c r="E3" s="14">
        <v>1000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>
        <v>-1000</v>
      </c>
      <c r="Q3" s="13">
        <v>0</v>
      </c>
    </row>
    <row r="4" spans="1:17" x14ac:dyDescent="0.25">
      <c r="A4" s="7" t="s">
        <v>68</v>
      </c>
      <c r="B4" s="8" t="s">
        <v>86</v>
      </c>
      <c r="C4" s="9"/>
      <c r="D4" s="13">
        <v>200</v>
      </c>
      <c r="E4" s="14">
        <f>E3+D4</f>
        <v>1200</v>
      </c>
      <c r="F4" s="13">
        <v>-200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>
        <f t="shared" ref="Q4:Q23" si="0">D4+SUM(F4:P4)</f>
        <v>0</v>
      </c>
    </row>
    <row r="5" spans="1:17" x14ac:dyDescent="0.25">
      <c r="A5" s="7" t="s">
        <v>69</v>
      </c>
      <c r="B5" s="8" t="s">
        <v>87</v>
      </c>
      <c r="C5" s="9"/>
      <c r="D5" s="13">
        <v>50</v>
      </c>
      <c r="E5" s="14">
        <f t="shared" ref="E5:E23" si="1">E4+D5</f>
        <v>1250</v>
      </c>
      <c r="F5" s="13"/>
      <c r="G5" s="13"/>
      <c r="H5" s="13">
        <v>-50</v>
      </c>
      <c r="I5" s="13"/>
      <c r="J5" s="13"/>
      <c r="K5" s="13"/>
      <c r="L5" s="13"/>
      <c r="M5" s="13"/>
      <c r="N5" s="13"/>
      <c r="O5" s="13"/>
      <c r="P5" s="13"/>
      <c r="Q5" s="13">
        <f t="shared" si="0"/>
        <v>0</v>
      </c>
    </row>
    <row r="6" spans="1:17" x14ac:dyDescent="0.25">
      <c r="A6" s="7" t="s">
        <v>70</v>
      </c>
      <c r="B6" s="10" t="s">
        <v>88</v>
      </c>
      <c r="C6" s="9"/>
      <c r="D6" s="13">
        <v>1000</v>
      </c>
      <c r="E6" s="14">
        <f t="shared" si="1"/>
        <v>2250</v>
      </c>
      <c r="F6" s="13"/>
      <c r="G6" s="13">
        <v>-1000</v>
      </c>
      <c r="H6" s="13"/>
      <c r="I6" s="13"/>
      <c r="J6" s="13"/>
      <c r="K6" s="13"/>
      <c r="L6" s="13"/>
      <c r="M6" s="13"/>
      <c r="N6" s="13"/>
      <c r="O6" s="13"/>
      <c r="P6" s="13"/>
      <c r="Q6" s="13">
        <f t="shared" si="0"/>
        <v>0</v>
      </c>
    </row>
    <row r="7" spans="1:17" x14ac:dyDescent="0.25">
      <c r="A7" s="7" t="s">
        <v>71</v>
      </c>
      <c r="B7" s="10" t="s">
        <v>89</v>
      </c>
      <c r="C7" s="9"/>
      <c r="D7" s="13">
        <v>150</v>
      </c>
      <c r="E7" s="14">
        <f t="shared" si="1"/>
        <v>2400</v>
      </c>
      <c r="F7" s="13"/>
      <c r="G7" s="13"/>
      <c r="H7" s="13"/>
      <c r="I7" s="13">
        <v>-150</v>
      </c>
      <c r="J7" s="13"/>
      <c r="K7" s="13"/>
      <c r="L7" s="13"/>
      <c r="M7" s="13"/>
      <c r="N7" s="13"/>
      <c r="O7" s="13"/>
      <c r="P7" s="13"/>
      <c r="Q7" s="13">
        <f t="shared" si="0"/>
        <v>0</v>
      </c>
    </row>
    <row r="8" spans="1:17" x14ac:dyDescent="0.25">
      <c r="A8" s="7" t="s">
        <v>72</v>
      </c>
      <c r="B8" s="10" t="s">
        <v>90</v>
      </c>
      <c r="C8" s="9" t="s">
        <v>36</v>
      </c>
      <c r="D8" s="13">
        <v>-2000</v>
      </c>
      <c r="E8" s="14">
        <f t="shared" si="1"/>
        <v>400</v>
      </c>
      <c r="F8" s="13"/>
      <c r="G8" s="13"/>
      <c r="H8" s="13"/>
      <c r="I8" s="13"/>
      <c r="J8" s="13"/>
      <c r="K8" s="13"/>
      <c r="L8" s="13">
        <v>2000</v>
      </c>
      <c r="M8" s="13"/>
      <c r="N8" s="13"/>
      <c r="O8" s="13"/>
      <c r="P8" s="13"/>
      <c r="Q8" s="13">
        <f t="shared" si="0"/>
        <v>0</v>
      </c>
    </row>
    <row r="9" spans="1:17" x14ac:dyDescent="0.25">
      <c r="A9" s="7" t="s">
        <v>73</v>
      </c>
      <c r="B9" s="10" t="s">
        <v>102</v>
      </c>
      <c r="C9" s="9"/>
      <c r="D9" s="13">
        <v>-30</v>
      </c>
      <c r="E9" s="14">
        <f t="shared" si="1"/>
        <v>370</v>
      </c>
      <c r="F9" s="13"/>
      <c r="G9" s="13"/>
      <c r="H9" s="13"/>
      <c r="I9" s="13"/>
      <c r="J9" s="13"/>
      <c r="K9" s="13">
        <v>30</v>
      </c>
      <c r="L9" s="13"/>
      <c r="M9" s="13"/>
      <c r="N9" s="13"/>
      <c r="O9" s="13"/>
      <c r="P9" s="13"/>
      <c r="Q9" s="13">
        <f t="shared" si="0"/>
        <v>0</v>
      </c>
    </row>
    <row r="10" spans="1:17" x14ac:dyDescent="0.25">
      <c r="A10" s="7" t="s">
        <v>74</v>
      </c>
      <c r="B10" s="10" t="s">
        <v>91</v>
      </c>
      <c r="C10" s="9" t="s">
        <v>39</v>
      </c>
      <c r="D10" s="13">
        <v>-15</v>
      </c>
      <c r="E10" s="14">
        <f t="shared" si="1"/>
        <v>355</v>
      </c>
      <c r="F10" s="13"/>
      <c r="G10" s="13"/>
      <c r="H10" s="13"/>
      <c r="I10" s="13"/>
      <c r="J10" s="13"/>
      <c r="K10" s="13">
        <v>15</v>
      </c>
      <c r="L10" s="13"/>
      <c r="M10" s="13"/>
      <c r="N10" s="13"/>
      <c r="O10" s="13"/>
      <c r="P10" s="13"/>
      <c r="Q10" s="13">
        <f t="shared" si="0"/>
        <v>0</v>
      </c>
    </row>
    <row r="11" spans="1:17" x14ac:dyDescent="0.25">
      <c r="A11" s="7" t="s">
        <v>75</v>
      </c>
      <c r="B11" s="10" t="s">
        <v>92</v>
      </c>
      <c r="C11" s="9"/>
      <c r="D11" s="13">
        <v>250</v>
      </c>
      <c r="E11" s="14">
        <f t="shared" si="1"/>
        <v>605</v>
      </c>
      <c r="F11" s="13"/>
      <c r="G11" s="13"/>
      <c r="H11" s="13">
        <v>-250</v>
      </c>
      <c r="I11" s="13"/>
      <c r="J11" s="13"/>
      <c r="K11" s="13"/>
      <c r="L11" s="13"/>
      <c r="M11" s="13"/>
      <c r="N11" s="13"/>
      <c r="O11" s="13"/>
      <c r="P11" s="13"/>
      <c r="Q11" s="13">
        <f t="shared" si="0"/>
        <v>0</v>
      </c>
    </row>
    <row r="12" spans="1:17" x14ac:dyDescent="0.25">
      <c r="A12" s="7" t="s">
        <v>75</v>
      </c>
      <c r="B12" s="10" t="s">
        <v>93</v>
      </c>
      <c r="C12" s="9"/>
      <c r="D12" s="13">
        <v>500</v>
      </c>
      <c r="E12" s="14">
        <f t="shared" si="1"/>
        <v>1105</v>
      </c>
      <c r="F12" s="13">
        <v>-500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t="shared" si="0"/>
        <v>0</v>
      </c>
    </row>
    <row r="13" spans="1:17" x14ac:dyDescent="0.25">
      <c r="A13" s="7" t="s">
        <v>76</v>
      </c>
      <c r="B13" s="10" t="s">
        <v>94</v>
      </c>
      <c r="C13" s="9" t="s">
        <v>45</v>
      </c>
      <c r="D13" s="13">
        <v>-100</v>
      </c>
      <c r="E13" s="14">
        <f t="shared" si="1"/>
        <v>1005</v>
      </c>
      <c r="F13" s="13"/>
      <c r="G13" s="13"/>
      <c r="H13" s="13"/>
      <c r="I13" s="13"/>
      <c r="J13" s="13"/>
      <c r="K13" s="13"/>
      <c r="L13" s="13"/>
      <c r="M13" s="13">
        <v>100</v>
      </c>
      <c r="N13" s="13"/>
      <c r="O13" s="13"/>
      <c r="P13" s="13"/>
      <c r="Q13" s="13">
        <f t="shared" si="0"/>
        <v>0</v>
      </c>
    </row>
    <row r="14" spans="1:17" x14ac:dyDescent="0.25">
      <c r="A14" s="7" t="s">
        <v>77</v>
      </c>
      <c r="B14" s="10" t="s">
        <v>95</v>
      </c>
      <c r="C14" s="9" t="s">
        <v>51</v>
      </c>
      <c r="D14" s="13">
        <v>-530</v>
      </c>
      <c r="E14" s="14">
        <f t="shared" si="1"/>
        <v>475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v>530</v>
      </c>
      <c r="P14" s="13"/>
      <c r="Q14" s="13">
        <f t="shared" si="0"/>
        <v>0</v>
      </c>
    </row>
    <row r="15" spans="1:17" x14ac:dyDescent="0.25">
      <c r="A15" s="7" t="s">
        <v>77</v>
      </c>
      <c r="B15" s="10" t="s">
        <v>96</v>
      </c>
      <c r="C15" s="9" t="s">
        <v>50</v>
      </c>
      <c r="D15" s="13">
        <v>-200</v>
      </c>
      <c r="E15" s="14">
        <f t="shared" si="1"/>
        <v>275</v>
      </c>
      <c r="F15" s="13"/>
      <c r="G15" s="13"/>
      <c r="H15" s="13"/>
      <c r="I15" s="13"/>
      <c r="J15" s="13"/>
      <c r="K15" s="13">
        <v>200</v>
      </c>
      <c r="L15" s="13"/>
      <c r="M15" s="13"/>
      <c r="N15" s="13"/>
      <c r="O15" s="13"/>
      <c r="P15" s="13"/>
      <c r="Q15" s="13">
        <f t="shared" si="0"/>
        <v>0</v>
      </c>
    </row>
    <row r="16" spans="1:17" x14ac:dyDescent="0.25">
      <c r="A16" s="7" t="s">
        <v>78</v>
      </c>
      <c r="B16" s="10" t="s">
        <v>97</v>
      </c>
      <c r="C16" s="9"/>
      <c r="D16" s="13">
        <v>10</v>
      </c>
      <c r="E16" s="14">
        <f t="shared" si="1"/>
        <v>285</v>
      </c>
      <c r="F16" s="13"/>
      <c r="G16" s="13"/>
      <c r="H16" s="13">
        <v>-10</v>
      </c>
      <c r="I16" s="13"/>
      <c r="J16" s="13"/>
      <c r="K16" s="13"/>
      <c r="L16" s="13"/>
      <c r="M16" s="13"/>
      <c r="N16" s="13"/>
      <c r="O16" s="13"/>
      <c r="P16" s="13"/>
      <c r="Q16" s="13">
        <f t="shared" si="0"/>
        <v>0</v>
      </c>
    </row>
    <row r="17" spans="1:17" x14ac:dyDescent="0.25">
      <c r="A17" s="7" t="s">
        <v>79</v>
      </c>
      <c r="B17" s="10" t="s">
        <v>98</v>
      </c>
      <c r="C17" s="9" t="s">
        <v>54</v>
      </c>
      <c r="D17" s="13">
        <v>-100</v>
      </c>
      <c r="E17" s="14">
        <f t="shared" si="1"/>
        <v>185</v>
      </c>
      <c r="F17" s="13"/>
      <c r="G17" s="13"/>
      <c r="H17" s="13"/>
      <c r="I17" s="13"/>
      <c r="J17" s="13"/>
      <c r="K17" s="13"/>
      <c r="L17" s="13"/>
      <c r="M17" s="13"/>
      <c r="N17" s="13">
        <v>100</v>
      </c>
      <c r="O17" s="13"/>
      <c r="P17" s="13"/>
      <c r="Q17" s="13">
        <f t="shared" si="0"/>
        <v>0</v>
      </c>
    </row>
    <row r="18" spans="1:17" x14ac:dyDescent="0.25">
      <c r="A18" s="7" t="s">
        <v>80</v>
      </c>
      <c r="B18" s="10" t="s">
        <v>99</v>
      </c>
      <c r="C18" s="9"/>
      <c r="D18" s="13">
        <v>5000</v>
      </c>
      <c r="E18" s="14">
        <f t="shared" si="1"/>
        <v>5185</v>
      </c>
      <c r="F18" s="13">
        <v>-5000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 t="shared" si="0"/>
        <v>0</v>
      </c>
    </row>
    <row r="19" spans="1:17" x14ac:dyDescent="0.25">
      <c r="A19" s="7" t="s">
        <v>81</v>
      </c>
      <c r="B19" s="10" t="s">
        <v>100</v>
      </c>
      <c r="C19" s="9" t="s">
        <v>58</v>
      </c>
      <c r="D19" s="13">
        <v>-4000</v>
      </c>
      <c r="E19" s="14">
        <f t="shared" si="1"/>
        <v>1185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v>4000</v>
      </c>
      <c r="P19" s="13"/>
      <c r="Q19" s="13">
        <f t="shared" si="0"/>
        <v>0</v>
      </c>
    </row>
    <row r="20" spans="1:17" x14ac:dyDescent="0.25">
      <c r="A20" s="7" t="s">
        <v>82</v>
      </c>
      <c r="B20" s="10" t="s">
        <v>101</v>
      </c>
      <c r="C20" s="9"/>
      <c r="D20" s="13">
        <v>-6</v>
      </c>
      <c r="E20" s="14">
        <f t="shared" si="1"/>
        <v>1179</v>
      </c>
      <c r="F20" s="13"/>
      <c r="G20" s="13"/>
      <c r="H20" s="13"/>
      <c r="I20" s="13"/>
      <c r="J20" s="13">
        <v>6</v>
      </c>
      <c r="K20" s="13"/>
      <c r="L20" s="13"/>
      <c r="M20" s="13"/>
      <c r="N20" s="13"/>
      <c r="O20" s="13"/>
      <c r="P20" s="13"/>
      <c r="Q20" s="13">
        <f t="shared" si="0"/>
        <v>0</v>
      </c>
    </row>
    <row r="21" spans="1:17" x14ac:dyDescent="0.25">
      <c r="A21" s="7"/>
      <c r="B21" s="10"/>
      <c r="C21" s="9"/>
      <c r="D21" s="13"/>
      <c r="E21" s="14">
        <f t="shared" si="1"/>
        <v>1179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f t="shared" si="0"/>
        <v>0</v>
      </c>
    </row>
    <row r="22" spans="1:17" x14ac:dyDescent="0.25">
      <c r="A22" s="7"/>
      <c r="B22" s="10"/>
      <c r="C22" s="9"/>
      <c r="D22" s="13"/>
      <c r="E22" s="14">
        <f t="shared" si="1"/>
        <v>1179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f t="shared" si="0"/>
        <v>0</v>
      </c>
    </row>
    <row r="23" spans="1:17" x14ac:dyDescent="0.25">
      <c r="A23" s="7"/>
      <c r="B23" s="10"/>
      <c r="C23" s="9"/>
      <c r="D23" s="13"/>
      <c r="E23" s="14">
        <f t="shared" si="1"/>
        <v>1179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 t="shared" si="0"/>
        <v>0</v>
      </c>
    </row>
    <row r="24" spans="1:17" x14ac:dyDescent="0.25">
      <c r="A24" s="3"/>
      <c r="B24" s="15" t="s">
        <v>103</v>
      </c>
      <c r="C24" s="16"/>
      <c r="D24" s="17">
        <f>SUM(D4:D23)</f>
        <v>179</v>
      </c>
      <c r="E24" s="18"/>
      <c r="F24" s="17">
        <f>SUM(F3:F23)</f>
        <v>-5700</v>
      </c>
      <c r="G24" s="17">
        <f t="shared" ref="G24:P24" si="2">SUM(G3:G23)</f>
        <v>-1000</v>
      </c>
      <c r="H24" s="17">
        <f t="shared" si="2"/>
        <v>-310</v>
      </c>
      <c r="I24" s="17">
        <f t="shared" si="2"/>
        <v>-150</v>
      </c>
      <c r="J24" s="17">
        <f t="shared" si="2"/>
        <v>6</v>
      </c>
      <c r="K24" s="17">
        <f t="shared" si="2"/>
        <v>245</v>
      </c>
      <c r="L24" s="17">
        <f t="shared" si="2"/>
        <v>2000</v>
      </c>
      <c r="M24" s="17">
        <f t="shared" si="2"/>
        <v>100</v>
      </c>
      <c r="N24" s="17">
        <f t="shared" si="2"/>
        <v>100</v>
      </c>
      <c r="O24" s="17">
        <f t="shared" si="2"/>
        <v>4530</v>
      </c>
      <c r="P24" s="17">
        <f t="shared" si="2"/>
        <v>-1000</v>
      </c>
    </row>
    <row r="25" spans="1:17" s="1" customFormat="1" x14ac:dyDescent="0.25">
      <c r="A25" s="2"/>
      <c r="B25" s="11" t="s">
        <v>104</v>
      </c>
      <c r="C25" s="11"/>
      <c r="D25" s="11">
        <v>2046</v>
      </c>
      <c r="E25" s="11">
        <v>2030</v>
      </c>
      <c r="F25" s="11">
        <v>2001</v>
      </c>
      <c r="G25" s="11">
        <v>2002</v>
      </c>
      <c r="H25" s="11">
        <v>2003</v>
      </c>
      <c r="I25" s="11">
        <v>2006</v>
      </c>
      <c r="J25" s="11">
        <v>2012</v>
      </c>
      <c r="K25" s="11">
        <v>2012</v>
      </c>
      <c r="L25" s="11">
        <v>2012</v>
      </c>
      <c r="M25" s="11">
        <v>2012</v>
      </c>
      <c r="N25" s="11">
        <v>2014</v>
      </c>
      <c r="O25" s="11">
        <v>2014</v>
      </c>
      <c r="P25" s="11">
        <v>2045</v>
      </c>
      <c r="Q25" s="2"/>
    </row>
    <row r="26" spans="1:17" x14ac:dyDescent="0.25">
      <c r="A26" s="3"/>
      <c r="B26" s="4"/>
      <c r="C26" s="5"/>
    </row>
    <row r="27" spans="1:17" x14ac:dyDescent="0.25">
      <c r="A27" s="3"/>
      <c r="B27" s="4" t="s">
        <v>105</v>
      </c>
      <c r="C27" s="5"/>
    </row>
    <row r="28" spans="1:17" x14ac:dyDescent="0.25">
      <c r="A28" s="3"/>
      <c r="B28" s="4"/>
      <c r="C28" s="5"/>
    </row>
    <row r="29" spans="1:17" x14ac:dyDescent="0.25">
      <c r="A29" s="3"/>
      <c r="B29" s="4"/>
      <c r="C29" s="5"/>
    </row>
    <row r="30" spans="1:17" x14ac:dyDescent="0.25">
      <c r="A30" s="3"/>
    </row>
    <row r="31" spans="1:17" x14ac:dyDescent="0.25">
      <c r="A31" s="3"/>
    </row>
    <row r="32" spans="1:17" x14ac:dyDescent="0.25">
      <c r="A32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English</vt:lpstr>
      <vt:lpstr>Français</vt:lpstr>
      <vt:lpstr>Français!Zone_d_impression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rpommainville</dc:creator>
  <cp:lastModifiedBy>rpommainville</cp:lastModifiedBy>
  <cp:lastPrinted>2021-11-19T17:34:51Z</cp:lastPrinted>
  <dcterms:created xsi:type="dcterms:W3CDTF">2021-11-19T16:20:31Z</dcterms:created>
  <dcterms:modified xsi:type="dcterms:W3CDTF">2021-12-04T17:41:10Z</dcterms:modified>
</cp:coreProperties>
</file>